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84473e1f7c962a9/Documents/"/>
    </mc:Choice>
  </mc:AlternateContent>
  <xr:revisionPtr revIDLastSave="0" documentId="14_{F6EAFB43-D276-421A-92BC-9930BFA32E3D}" xr6:coauthVersionLast="47" xr6:coauthVersionMax="47" xr10:uidLastSave="{00000000-0000-0000-0000-000000000000}"/>
  <bookViews>
    <workbookView xWindow="4650" yWindow="1290" windowWidth="2115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" l="1"/>
  <c r="L20" i="1"/>
  <c r="M63" i="1"/>
  <c r="M57" i="1"/>
  <c r="M32" i="1"/>
  <c r="M27" i="1"/>
  <c r="M20" i="1"/>
  <c r="M12" i="1"/>
  <c r="L63" i="1"/>
  <c r="J20" i="1"/>
  <c r="L57" i="1" l="1"/>
  <c r="L32" i="1"/>
  <c r="L12" i="1"/>
  <c r="J32" i="1"/>
  <c r="F57" i="1"/>
  <c r="H57" i="1"/>
  <c r="H60" i="1" s="1"/>
  <c r="J63" i="1" l="1"/>
  <c r="J57" i="1"/>
  <c r="J27" i="1" l="1"/>
  <c r="J12" i="1"/>
  <c r="D57" i="1"/>
  <c r="H63" i="1"/>
  <c r="F63" i="1"/>
  <c r="F32" i="1"/>
  <c r="H32" i="1"/>
  <c r="H27" i="1"/>
  <c r="H20" i="1"/>
  <c r="H12" i="1"/>
  <c r="D27" i="1"/>
  <c r="F27" i="1" l="1"/>
  <c r="F20" i="1"/>
  <c r="F12" i="1"/>
  <c r="D12" i="1"/>
  <c r="D20" i="1"/>
  <c r="D32" i="1"/>
  <c r="D60" i="1" l="1"/>
  <c r="D63" i="1" s="1"/>
</calcChain>
</file>

<file path=xl/sharedStrings.xml><?xml version="1.0" encoding="utf-8"?>
<sst xmlns="http://schemas.openxmlformats.org/spreadsheetml/2006/main" count="80" uniqueCount="64">
  <si>
    <t>Revenues</t>
  </si>
  <si>
    <t>Actual</t>
  </si>
  <si>
    <t>Projected</t>
  </si>
  <si>
    <t>Earned Income</t>
  </si>
  <si>
    <t>Interest, Dividends</t>
  </si>
  <si>
    <t>Worlds of Art Fair Trade dba</t>
  </si>
  <si>
    <t>Total Earned Income:</t>
  </si>
  <si>
    <t>Public Support</t>
  </si>
  <si>
    <t>Total Public Support:</t>
  </si>
  <si>
    <t>Private Support</t>
  </si>
  <si>
    <t>Total Private Support:</t>
  </si>
  <si>
    <t>Grand Total Revenues:</t>
  </si>
  <si>
    <t>Grand Total Material Inkind:</t>
  </si>
  <si>
    <t>Grand Total Labor Inkind</t>
  </si>
  <si>
    <t>Grand Total:</t>
  </si>
  <si>
    <t>Expenses</t>
  </si>
  <si>
    <t xml:space="preserve">   Benefits (Books; Travel-Ed; Fuel)</t>
  </si>
  <si>
    <t xml:space="preserve">   Taxes</t>
  </si>
  <si>
    <t>Insurance</t>
  </si>
  <si>
    <t>Board of Trustees Fundraiser</t>
  </si>
  <si>
    <t>Fees &amp; Dues</t>
  </si>
  <si>
    <t>Accounting Services</t>
  </si>
  <si>
    <t>Grand Total Expenses:</t>
  </si>
  <si>
    <t>Grand Total Labor Inkind:</t>
  </si>
  <si>
    <t>Grand Total</t>
  </si>
  <si>
    <t>Net Income/Deficit:</t>
  </si>
  <si>
    <t>[Black/+]</t>
  </si>
  <si>
    <t>Mosaic Inter-Faith Ministries</t>
  </si>
  <si>
    <t>MOSAIC Inter-Faith Ministries</t>
  </si>
  <si>
    <t>United Way/Intermountain CFC</t>
  </si>
  <si>
    <t>Foundations</t>
  </si>
  <si>
    <t>Salaries/Wages</t>
  </si>
  <si>
    <t>Building Rent/Mortgage &amp; Utilities</t>
  </si>
  <si>
    <t>Per Diems</t>
  </si>
  <si>
    <t>Federal/State</t>
  </si>
  <si>
    <t>Federal (includes COVID Relief)</t>
  </si>
  <si>
    <t>County</t>
  </si>
  <si>
    <t>Corporations/Banks</t>
  </si>
  <si>
    <t>Note: $6068.55 accrued expenses for 2021 assigned to line items although paid out in 1/2022. 2022 adjusted. Provides truer landscape of 2021.</t>
  </si>
  <si>
    <t>(Program)</t>
  </si>
  <si>
    <t>Consulting Fees</t>
  </si>
  <si>
    <t xml:space="preserve">1099 positions </t>
  </si>
  <si>
    <t>Reserve: Programs</t>
  </si>
  <si>
    <t xml:space="preserve"> IT</t>
  </si>
  <si>
    <t>Reimbursement</t>
  </si>
  <si>
    <t>Program Reserve:</t>
  </si>
  <si>
    <t>Savings/Reserve</t>
  </si>
  <si>
    <t>Donors/Board Fundraiser</t>
  </si>
  <si>
    <t>Program Reserve</t>
  </si>
  <si>
    <t>2021-2026 Budget</t>
  </si>
  <si>
    <t>Current Volunteer Hourly Value: $33.79 per hour in USA</t>
  </si>
  <si>
    <t>Note: https://independentsector.org/resource/value-of-volunteer-time/</t>
  </si>
  <si>
    <t>Note: Feeding America/US Government value for food: $1.93 per pound</t>
  </si>
  <si>
    <t>Note: Annually, in January, Discover Card Supply Expenses paid to zero; Taxes for year paid.</t>
  </si>
  <si>
    <t xml:space="preserve">  (Includes: Supplies; Equipment)</t>
  </si>
  <si>
    <t>Programs (6)</t>
  </si>
  <si>
    <t>Advertising/PR/Printing</t>
  </si>
  <si>
    <t>Non-Profit Orgs</t>
  </si>
  <si>
    <t>Beginning Balance</t>
  </si>
  <si>
    <t>Special Events/Ed/Travel</t>
  </si>
  <si>
    <t>Note: General Budget=Accrual Basis.  For each $1 in cash, MOSAIC multiplies the donation by $30.19 in real, in-kind, donations.</t>
  </si>
  <si>
    <t>$1 in cash:$30.19 in-kind</t>
  </si>
  <si>
    <t>Latest Revision: 5.5.2026</t>
  </si>
  <si>
    <t>(Equip/Software)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</si>
</sst>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7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59" zoomScale="115" zoomScaleNormal="116" workbookViewId="0">
      <selection activeCell="Q75" sqref="Q75"/>
    </sheetView>
  </sheetViews>
  <sheetFormatPr defaultColWidth="9.140625" defaultRowHeight="15" x14ac:dyDescent="0.25"/>
  <cols>
    <col min="1" max="11" width="9.140625" style="3"/>
    <col min="12" max="12" width="10.5703125" style="2" customWidth="1"/>
    <col min="13" max="16384" width="9.140625" style="3"/>
  </cols>
  <sheetData>
    <row r="1" spans="1:13" x14ac:dyDescent="0.25">
      <c r="A1" s="1" t="s">
        <v>27</v>
      </c>
      <c r="B1" s="1"/>
      <c r="C1" s="1"/>
      <c r="F1" s="2"/>
      <c r="L1" s="3"/>
    </row>
    <row r="2" spans="1:13" x14ac:dyDescent="0.25">
      <c r="A2" s="1" t="s">
        <v>49</v>
      </c>
      <c r="B2" s="1"/>
      <c r="C2" s="2"/>
      <c r="D2" s="1">
        <v>2021</v>
      </c>
      <c r="F2" s="1">
        <v>2022</v>
      </c>
      <c r="H2" s="1">
        <v>2023</v>
      </c>
      <c r="J2" s="1">
        <v>2024</v>
      </c>
      <c r="L2" s="1">
        <v>2025</v>
      </c>
      <c r="M2" s="1">
        <v>2026</v>
      </c>
    </row>
    <row r="3" spans="1:13" x14ac:dyDescent="0.25">
      <c r="A3" s="1" t="s">
        <v>0</v>
      </c>
      <c r="B3" s="2"/>
      <c r="C3" s="2"/>
      <c r="D3" s="1" t="s">
        <v>1</v>
      </c>
      <c r="F3" s="1" t="s">
        <v>1</v>
      </c>
      <c r="H3" s="1" t="s">
        <v>1</v>
      </c>
      <c r="J3" s="1" t="s">
        <v>1</v>
      </c>
      <c r="L3" s="1" t="s">
        <v>1</v>
      </c>
      <c r="M3" s="1" t="s">
        <v>2</v>
      </c>
    </row>
    <row r="4" spans="1:13" x14ac:dyDescent="0.25">
      <c r="A4" s="1" t="s">
        <v>3</v>
      </c>
      <c r="B4" s="2"/>
      <c r="C4" s="2"/>
      <c r="D4" s="2"/>
      <c r="F4" s="2"/>
      <c r="H4" s="2"/>
      <c r="J4" s="2"/>
      <c r="M4" s="2"/>
    </row>
    <row r="5" spans="1:13" x14ac:dyDescent="0.25">
      <c r="A5" s="2" t="s">
        <v>58</v>
      </c>
      <c r="B5" s="2"/>
      <c r="C5" s="2"/>
      <c r="D5" s="2">
        <v>10546.57</v>
      </c>
      <c r="F5" s="2">
        <v>14888.23</v>
      </c>
      <c r="H5" s="2">
        <v>22885.87</v>
      </c>
      <c r="J5" s="2">
        <v>21541.73</v>
      </c>
      <c r="L5" s="2">
        <v>13073.02</v>
      </c>
      <c r="M5" s="2">
        <v>28569.23</v>
      </c>
    </row>
    <row r="6" spans="1:13" x14ac:dyDescent="0.25">
      <c r="A6" s="2" t="s">
        <v>46</v>
      </c>
      <c r="B6" s="2"/>
      <c r="C6" s="2"/>
      <c r="D6" s="2"/>
      <c r="F6" s="2"/>
      <c r="H6" s="2">
        <v>12054</v>
      </c>
      <c r="J6" s="2"/>
      <c r="M6" s="2"/>
    </row>
    <row r="7" spans="1:13" x14ac:dyDescent="0.25">
      <c r="A7" s="2" t="s">
        <v>44</v>
      </c>
      <c r="B7" s="2"/>
      <c r="C7" s="2"/>
      <c r="D7" s="2"/>
      <c r="F7" s="2"/>
      <c r="H7" s="2">
        <v>550.22</v>
      </c>
      <c r="J7" s="2">
        <v>110</v>
      </c>
      <c r="L7" s="2">
        <v>451.94</v>
      </c>
      <c r="M7" s="2"/>
    </row>
    <row r="8" spans="1:13" x14ac:dyDescent="0.25">
      <c r="A8" s="2" t="s">
        <v>4</v>
      </c>
      <c r="B8" s="2"/>
      <c r="C8" s="2"/>
      <c r="D8" s="2">
        <v>6.38</v>
      </c>
      <c r="F8" s="2">
        <v>10.18</v>
      </c>
      <c r="H8" s="2">
        <v>16.93</v>
      </c>
      <c r="J8" s="2">
        <v>13.41</v>
      </c>
      <c r="L8" s="2">
        <v>22.75</v>
      </c>
      <c r="M8" s="2">
        <v>15</v>
      </c>
    </row>
    <row r="9" spans="1:13" x14ac:dyDescent="0.25">
      <c r="A9" s="2" t="s">
        <v>40</v>
      </c>
      <c r="B9" s="2"/>
      <c r="C9" s="2"/>
      <c r="D9" s="2"/>
      <c r="F9" s="2">
        <v>345.04</v>
      </c>
      <c r="H9" s="2">
        <v>144.09</v>
      </c>
      <c r="J9" s="2">
        <v>225</v>
      </c>
      <c r="M9" s="2"/>
    </row>
    <row r="10" spans="1:13" x14ac:dyDescent="0.25">
      <c r="A10" s="2" t="s">
        <v>5</v>
      </c>
      <c r="B10" s="2"/>
      <c r="C10" s="2"/>
      <c r="D10" s="2">
        <v>709.91</v>
      </c>
      <c r="F10" s="2">
        <v>1297.71</v>
      </c>
      <c r="H10" s="2"/>
      <c r="J10" s="2"/>
      <c r="M10" s="2">
        <v>1000</v>
      </c>
    </row>
    <row r="11" spans="1:13" x14ac:dyDescent="0.25">
      <c r="A11" s="2"/>
      <c r="B11" s="2"/>
      <c r="C11" s="2"/>
      <c r="D11" s="2"/>
      <c r="F11" s="2"/>
      <c r="H11" s="2"/>
      <c r="J11" s="2"/>
      <c r="M11" s="2"/>
    </row>
    <row r="12" spans="1:13" x14ac:dyDescent="0.25">
      <c r="A12" s="1" t="s">
        <v>6</v>
      </c>
      <c r="B12" s="2"/>
      <c r="C12" s="2"/>
      <c r="D12" s="1">
        <f>SUM(D5:D11)</f>
        <v>11262.859999999999</v>
      </c>
      <c r="F12" s="1">
        <f>SUM(F5:F11)</f>
        <v>16541.16</v>
      </c>
      <c r="H12" s="1">
        <f>SUM(H5:H11)</f>
        <v>35651.109999999993</v>
      </c>
      <c r="J12" s="1">
        <f>SUM(J5:J11)</f>
        <v>21890.14</v>
      </c>
      <c r="L12" s="1">
        <f>SUM(L5:L11)</f>
        <v>13547.710000000001</v>
      </c>
      <c r="M12" s="1">
        <f>SUM(M5:M11)</f>
        <v>29584.23</v>
      </c>
    </row>
    <row r="13" spans="1:13" x14ac:dyDescent="0.25">
      <c r="A13" s="2"/>
      <c r="B13" s="2"/>
      <c r="C13" s="2"/>
      <c r="D13" s="2"/>
      <c r="F13" s="2"/>
      <c r="H13" s="2"/>
      <c r="J13" s="2"/>
      <c r="M13" s="2"/>
    </row>
    <row r="14" spans="1:13" x14ac:dyDescent="0.25">
      <c r="A14" s="1" t="s">
        <v>7</v>
      </c>
      <c r="B14" s="2"/>
      <c r="C14" s="2"/>
      <c r="D14" s="2"/>
      <c r="F14" s="2"/>
      <c r="H14" s="2"/>
      <c r="J14" s="2"/>
      <c r="M14" s="2"/>
    </row>
    <row r="15" spans="1:13" x14ac:dyDescent="0.25">
      <c r="A15" s="2" t="s">
        <v>35</v>
      </c>
      <c r="B15" s="2"/>
      <c r="C15" s="2"/>
      <c r="D15" s="2">
        <v>5501.94</v>
      </c>
      <c r="F15" s="2"/>
      <c r="H15" s="2">
        <v>11452.77</v>
      </c>
      <c r="J15" s="2"/>
      <c r="M15" s="2"/>
    </row>
    <row r="16" spans="1:13" x14ac:dyDescent="0.25">
      <c r="A16" s="2" t="s">
        <v>34</v>
      </c>
      <c r="B16" s="2"/>
      <c r="C16" s="2"/>
      <c r="D16" s="2">
        <v>31447.57</v>
      </c>
      <c r="E16"/>
      <c r="F16" s="2">
        <v>62393.72</v>
      </c>
      <c r="H16" s="2">
        <v>43149.81</v>
      </c>
      <c r="J16" s="2">
        <v>6956.59</v>
      </c>
      <c r="L16" s="2">
        <v>18691.25</v>
      </c>
      <c r="M16" s="2">
        <v>12000</v>
      </c>
    </row>
    <row r="17" spans="1:13" x14ac:dyDescent="0.25">
      <c r="A17" s="2" t="s">
        <v>36</v>
      </c>
      <c r="B17" s="2"/>
      <c r="C17" s="2"/>
      <c r="D17" s="2">
        <v>5166</v>
      </c>
      <c r="F17" s="2">
        <v>15000</v>
      </c>
      <c r="H17" s="2">
        <v>38500</v>
      </c>
      <c r="J17" s="2">
        <v>50000</v>
      </c>
      <c r="L17" s="2">
        <v>66666.66</v>
      </c>
      <c r="M17" s="2">
        <v>27000</v>
      </c>
    </row>
    <row r="18" spans="1:13" x14ac:dyDescent="0.25">
      <c r="A18" s="2" t="s">
        <v>29</v>
      </c>
      <c r="B18" s="2"/>
      <c r="C18" s="2"/>
      <c r="D18" s="2">
        <v>907.11</v>
      </c>
      <c r="E18"/>
      <c r="F18" s="2">
        <v>922.88</v>
      </c>
      <c r="H18" s="2">
        <v>796</v>
      </c>
      <c r="I18"/>
      <c r="J18" s="2">
        <v>806.41</v>
      </c>
      <c r="L18" s="2">
        <v>537.92999999999995</v>
      </c>
      <c r="M18" s="2">
        <v>850</v>
      </c>
    </row>
    <row r="19" spans="1:13" x14ac:dyDescent="0.25">
      <c r="A19" s="2" t="s">
        <v>48</v>
      </c>
      <c r="B19" s="2"/>
      <c r="C19" s="2"/>
      <c r="D19" s="2"/>
      <c r="E19"/>
      <c r="F19" s="2"/>
      <c r="H19" s="2"/>
      <c r="I19"/>
      <c r="J19" s="2">
        <v>16092.77</v>
      </c>
      <c r="L19" s="2">
        <v>17440.650000000001</v>
      </c>
      <c r="M19" s="2"/>
    </row>
    <row r="20" spans="1:13" x14ac:dyDescent="0.25">
      <c r="A20" s="1" t="s">
        <v>8</v>
      </c>
      <c r="B20" s="2"/>
      <c r="C20" s="2"/>
      <c r="D20" s="1">
        <f>SUM(D15:D18)</f>
        <v>43022.62</v>
      </c>
      <c r="F20" s="1">
        <f>SUM(F15:F18)</f>
        <v>78316.600000000006</v>
      </c>
      <c r="H20" s="1">
        <f>SUM(H15:H18)</f>
        <v>93898.58</v>
      </c>
      <c r="J20" s="1">
        <f>SUM(J16:J19)</f>
        <v>73855.77</v>
      </c>
      <c r="L20" s="1">
        <f>SUM(L15:L19)</f>
        <v>103336.48999999999</v>
      </c>
      <c r="M20" s="1">
        <f>SUM(M15:M19)</f>
        <v>39850</v>
      </c>
    </row>
    <row r="21" spans="1:13" x14ac:dyDescent="0.25">
      <c r="A21" s="2"/>
      <c r="B21" s="2"/>
      <c r="C21" s="2"/>
      <c r="D21" s="2"/>
      <c r="F21" s="2"/>
      <c r="H21" s="2"/>
      <c r="J21" s="2"/>
      <c r="M21" s="2"/>
    </row>
    <row r="22" spans="1:13" x14ac:dyDescent="0.25">
      <c r="A22" s="1" t="s">
        <v>9</v>
      </c>
      <c r="B22" s="2"/>
      <c r="C22" s="2"/>
      <c r="D22" s="2"/>
      <c r="F22" s="2"/>
      <c r="H22" s="2"/>
      <c r="J22" s="2"/>
      <c r="M22" s="2"/>
    </row>
    <row r="23" spans="1:13" x14ac:dyDescent="0.25">
      <c r="A23" s="2" t="s">
        <v>30</v>
      </c>
      <c r="B23" s="2"/>
      <c r="C23" s="2"/>
      <c r="D23" s="2">
        <v>27660.09</v>
      </c>
      <c r="F23" s="2">
        <v>25500.26</v>
      </c>
      <c r="H23" s="2">
        <v>32529.06</v>
      </c>
      <c r="J23" s="2">
        <v>23460.37</v>
      </c>
      <c r="L23" s="2">
        <v>80480</v>
      </c>
      <c r="M23" s="2">
        <v>80000</v>
      </c>
    </row>
    <row r="24" spans="1:13" x14ac:dyDescent="0.25">
      <c r="A24" s="2" t="s">
        <v>37</v>
      </c>
      <c r="B24" s="2"/>
      <c r="C24" s="2"/>
      <c r="D24" s="2">
        <v>10782.03</v>
      </c>
      <c r="E24"/>
      <c r="F24" s="2">
        <v>33173.96</v>
      </c>
      <c r="H24" s="2">
        <v>9140.8799999999992</v>
      </c>
      <c r="J24" s="2">
        <v>25204.54</v>
      </c>
      <c r="L24" s="2">
        <v>11010.51</v>
      </c>
      <c r="M24" s="2">
        <v>32000</v>
      </c>
    </row>
    <row r="25" spans="1:13" x14ac:dyDescent="0.25">
      <c r="A25" s="2" t="s">
        <v>57</v>
      </c>
      <c r="B25" s="2"/>
      <c r="C25" s="2"/>
      <c r="D25" s="2">
        <v>4210</v>
      </c>
      <c r="E25"/>
      <c r="F25" s="2">
        <v>6582.51</v>
      </c>
      <c r="H25" s="2">
        <v>5149.6899999999996</v>
      </c>
      <c r="J25" s="2">
        <v>6080</v>
      </c>
      <c r="L25" s="2">
        <v>1440</v>
      </c>
      <c r="M25" s="2">
        <v>4000</v>
      </c>
    </row>
    <row r="26" spans="1:13" x14ac:dyDescent="0.25">
      <c r="A26" s="2" t="s">
        <v>47</v>
      </c>
      <c r="B26" s="2"/>
      <c r="C26" s="2"/>
      <c r="D26" s="2">
        <v>1805.46</v>
      </c>
      <c r="F26" s="2">
        <v>668.45</v>
      </c>
      <c r="H26" s="2">
        <v>3006.4</v>
      </c>
      <c r="J26" s="2">
        <v>6853.22</v>
      </c>
      <c r="L26" s="2">
        <v>4487.09</v>
      </c>
      <c r="M26" s="2">
        <v>8500</v>
      </c>
    </row>
    <row r="27" spans="1:13" x14ac:dyDescent="0.25">
      <c r="A27" s="1" t="s">
        <v>10</v>
      </c>
      <c r="B27" s="2"/>
      <c r="C27" s="2"/>
      <c r="D27" s="1">
        <f>SUM(D23:D26)</f>
        <v>44457.58</v>
      </c>
      <c r="F27" s="1">
        <f>SUM(F23:F26)</f>
        <v>65925.180000000008</v>
      </c>
      <c r="H27" s="1">
        <f>SUM(H23:H26)</f>
        <v>49826.030000000006</v>
      </c>
      <c r="J27" s="1">
        <f>SUM(J23:J26)</f>
        <v>61598.130000000005</v>
      </c>
      <c r="L27" s="1">
        <f>SUM(L23:L26)</f>
        <v>97417.599999999991</v>
      </c>
      <c r="M27" s="1">
        <f>SUM(M23:M26)</f>
        <v>124500</v>
      </c>
    </row>
    <row r="28" spans="1:13" x14ac:dyDescent="0.25">
      <c r="A28" s="1"/>
      <c r="B28" s="2"/>
      <c r="C28" s="2"/>
      <c r="D28" s="2"/>
      <c r="F28" s="2"/>
      <c r="H28" s="2"/>
      <c r="J28" s="2"/>
      <c r="M28" s="2"/>
    </row>
    <row r="29" spans="1:13" x14ac:dyDescent="0.25">
      <c r="A29" s="1" t="s">
        <v>11</v>
      </c>
      <c r="B29" s="2"/>
      <c r="C29" s="2"/>
      <c r="D29" s="1">
        <v>98743.06</v>
      </c>
      <c r="E29" s="1"/>
      <c r="F29" s="1">
        <v>160783.17000000001</v>
      </c>
      <c r="H29" s="1">
        <v>180375.72</v>
      </c>
      <c r="J29" s="1">
        <v>157344.01999999999</v>
      </c>
      <c r="L29" s="1">
        <v>214301.8</v>
      </c>
      <c r="M29" s="1">
        <v>193934</v>
      </c>
    </row>
    <row r="30" spans="1:13" x14ac:dyDescent="0.25">
      <c r="A30" s="1" t="s">
        <v>12</v>
      </c>
      <c r="B30" s="2"/>
      <c r="C30" s="2"/>
      <c r="D30" s="1">
        <v>1784009</v>
      </c>
      <c r="F30" s="1">
        <v>2675369</v>
      </c>
      <c r="H30" s="1">
        <v>2835891</v>
      </c>
      <c r="I30"/>
      <c r="J30" s="1">
        <v>5984000</v>
      </c>
      <c r="L30" s="1">
        <v>3740000</v>
      </c>
      <c r="M30" s="1">
        <v>3900820</v>
      </c>
    </row>
    <row r="31" spans="1:13" x14ac:dyDescent="0.25">
      <c r="A31" s="1" t="s">
        <v>13</v>
      </c>
      <c r="B31" s="2"/>
      <c r="C31" s="2"/>
      <c r="D31" s="1">
        <v>629230</v>
      </c>
      <c r="F31" s="1">
        <v>1654400</v>
      </c>
      <c r="H31" s="1">
        <v>1621312</v>
      </c>
      <c r="J31" s="1">
        <v>1654400</v>
      </c>
      <c r="L31" s="1">
        <v>1728848</v>
      </c>
      <c r="M31" s="1">
        <v>1654400</v>
      </c>
    </row>
    <row r="32" spans="1:13" x14ac:dyDescent="0.25">
      <c r="A32" s="1" t="s">
        <v>14</v>
      </c>
      <c r="B32" s="2"/>
      <c r="C32" s="2"/>
      <c r="D32" s="1">
        <f>SUM(D29:D31)</f>
        <v>2511982.06</v>
      </c>
      <c r="F32" s="1">
        <f>SUM(F29:F31)</f>
        <v>4490552.17</v>
      </c>
      <c r="H32" s="1">
        <f>SUM(H29:H31)</f>
        <v>4637578.7200000007</v>
      </c>
      <c r="J32" s="1">
        <f>SUM(J29:J31)</f>
        <v>7795744.0199999996</v>
      </c>
      <c r="L32" s="1">
        <f>SUM(L29:L31)</f>
        <v>5683149.7999999998</v>
      </c>
      <c r="M32" s="1">
        <f>SUM(M29:M31)</f>
        <v>5749154</v>
      </c>
    </row>
    <row r="33" spans="1:13" x14ac:dyDescent="0.25">
      <c r="A33" s="1"/>
      <c r="B33" s="2"/>
      <c r="C33" s="2"/>
      <c r="D33" s="1"/>
      <c r="F33" s="1"/>
      <c r="H33" s="1"/>
      <c r="J33" s="1"/>
      <c r="L33" s="1"/>
      <c r="M33" s="2"/>
    </row>
    <row r="34" spans="1:13" x14ac:dyDescent="0.25">
      <c r="A34" s="1"/>
      <c r="B34" s="2"/>
      <c r="C34" s="2"/>
      <c r="D34" s="1"/>
      <c r="F34" s="1"/>
      <c r="H34" s="1"/>
      <c r="L34" s="3"/>
      <c r="M34" s="2"/>
    </row>
    <row r="35" spans="1:13" x14ac:dyDescent="0.25">
      <c r="D35" s="2"/>
      <c r="F35" s="2"/>
      <c r="H35" s="2"/>
      <c r="L35" s="3"/>
      <c r="M35" s="2"/>
    </row>
    <row r="36" spans="1:13" x14ac:dyDescent="0.25">
      <c r="A36" s="1" t="s">
        <v>28</v>
      </c>
      <c r="B36" s="1"/>
      <c r="C36" s="1"/>
      <c r="D36" s="2"/>
      <c r="F36" s="2"/>
      <c r="H36" s="2"/>
      <c r="L36" s="3"/>
      <c r="M36" s="2"/>
    </row>
    <row r="37" spans="1:13" x14ac:dyDescent="0.25">
      <c r="A37" s="1" t="s">
        <v>49</v>
      </c>
      <c r="B37" s="1"/>
      <c r="C37" s="1"/>
      <c r="D37" s="2"/>
      <c r="F37" s="2"/>
      <c r="H37" s="2"/>
      <c r="L37" s="3"/>
      <c r="M37" s="2"/>
    </row>
    <row r="38" spans="1:13" x14ac:dyDescent="0.25">
      <c r="A38" s="2"/>
      <c r="B38" s="2"/>
      <c r="C38" s="2"/>
      <c r="D38" s="1">
        <v>2021</v>
      </c>
      <c r="E38"/>
      <c r="F38" s="1">
        <v>2022</v>
      </c>
      <c r="H38" s="1">
        <v>2023</v>
      </c>
      <c r="J38" s="1">
        <v>2024</v>
      </c>
      <c r="L38" s="1">
        <v>2025</v>
      </c>
      <c r="M38" s="1">
        <v>2026</v>
      </c>
    </row>
    <row r="39" spans="1:13" x14ac:dyDescent="0.25">
      <c r="A39" s="1" t="s">
        <v>15</v>
      </c>
      <c r="B39" s="2"/>
      <c r="C39" s="2"/>
      <c r="D39" s="1" t="s">
        <v>1</v>
      </c>
      <c r="F39" s="1" t="s">
        <v>1</v>
      </c>
      <c r="H39" s="1" t="s">
        <v>1</v>
      </c>
      <c r="J39" s="1" t="s">
        <v>1</v>
      </c>
      <c r="L39" s="1" t="s">
        <v>1</v>
      </c>
      <c r="M39" s="1" t="s">
        <v>2</v>
      </c>
    </row>
    <row r="40" spans="1:13" x14ac:dyDescent="0.25">
      <c r="A40" s="2" t="s">
        <v>31</v>
      </c>
      <c r="B40" s="2"/>
      <c r="C40" s="2"/>
      <c r="D40" s="2">
        <v>29000</v>
      </c>
      <c r="E40"/>
      <c r="F40" s="2">
        <v>37339.410000000003</v>
      </c>
      <c r="H40" s="2">
        <v>50518.7</v>
      </c>
      <c r="J40" s="2">
        <v>40454.61</v>
      </c>
      <c r="L40" s="2">
        <v>44884.2</v>
      </c>
      <c r="M40" s="2">
        <v>63000</v>
      </c>
    </row>
    <row r="41" spans="1:13" x14ac:dyDescent="0.25">
      <c r="A41" s="2" t="s">
        <v>41</v>
      </c>
      <c r="B41" s="2"/>
      <c r="C41" s="2"/>
      <c r="D41" s="2">
        <v>13608.07</v>
      </c>
      <c r="E41"/>
      <c r="F41" s="2">
        <v>30510.89</v>
      </c>
      <c r="H41" s="2">
        <v>55780.01</v>
      </c>
      <c r="J41" s="2">
        <v>43712.4</v>
      </c>
      <c r="L41" s="2">
        <v>40043.75</v>
      </c>
      <c r="M41" s="2">
        <v>47000</v>
      </c>
    </row>
    <row r="42" spans="1:13" x14ac:dyDescent="0.25">
      <c r="A42" s="2" t="s">
        <v>33</v>
      </c>
      <c r="B42" s="2" t="s">
        <v>39</v>
      </c>
      <c r="C42" s="2"/>
      <c r="D42" s="2">
        <v>89</v>
      </c>
      <c r="E42"/>
      <c r="F42" s="2">
        <v>6121.3</v>
      </c>
      <c r="H42" s="2">
        <v>7490.13</v>
      </c>
      <c r="I42"/>
      <c r="J42" s="2">
        <v>9413.1299999999992</v>
      </c>
      <c r="L42" s="2">
        <v>8145.5</v>
      </c>
      <c r="M42" s="2">
        <v>11000</v>
      </c>
    </row>
    <row r="43" spans="1:13" x14ac:dyDescent="0.25">
      <c r="A43" s="2" t="s">
        <v>16</v>
      </c>
      <c r="B43" s="2"/>
      <c r="C43" s="2"/>
      <c r="D43" s="2"/>
      <c r="E43"/>
      <c r="F43" s="2"/>
      <c r="H43" s="2">
        <v>664.84</v>
      </c>
      <c r="J43" s="2">
        <v>250</v>
      </c>
      <c r="L43" s="2">
        <v>200</v>
      </c>
      <c r="M43" s="2"/>
    </row>
    <row r="44" spans="1:13" x14ac:dyDescent="0.25">
      <c r="A44" s="2" t="s">
        <v>17</v>
      </c>
      <c r="B44" s="2"/>
      <c r="C44" s="2"/>
      <c r="D44" s="2">
        <v>5459.16</v>
      </c>
      <c r="E44"/>
      <c r="F44" s="2">
        <v>3312.28</v>
      </c>
      <c r="G44"/>
      <c r="H44" s="2">
        <v>4400.97</v>
      </c>
      <c r="J44" s="2">
        <v>8600</v>
      </c>
      <c r="L44" s="2">
        <v>10316.64</v>
      </c>
      <c r="M44" s="2">
        <v>9000</v>
      </c>
    </row>
    <row r="45" spans="1:13" x14ac:dyDescent="0.25">
      <c r="A45" s="2" t="s">
        <v>32</v>
      </c>
      <c r="B45" s="2"/>
      <c r="C45" s="2"/>
      <c r="D45" s="2">
        <v>16200</v>
      </c>
      <c r="E45" s="2"/>
      <c r="F45" s="2">
        <v>20642.900000000001</v>
      </c>
      <c r="G45" s="2"/>
      <c r="H45" s="2">
        <v>22061.71</v>
      </c>
      <c r="J45" s="2">
        <v>23443.63</v>
      </c>
      <c r="L45" s="2">
        <v>18647.04</v>
      </c>
      <c r="M45" s="2">
        <v>26000</v>
      </c>
    </row>
    <row r="46" spans="1:13" x14ac:dyDescent="0.25">
      <c r="A46" s="2" t="s">
        <v>56</v>
      </c>
      <c r="B46" s="2"/>
      <c r="C46" s="2"/>
      <c r="D46" s="2">
        <v>1718</v>
      </c>
      <c r="F46" s="2">
        <v>1500</v>
      </c>
      <c r="G46" s="2"/>
      <c r="H46" s="2">
        <v>850</v>
      </c>
      <c r="J46" s="2">
        <v>500</v>
      </c>
      <c r="L46" s="2">
        <v>1295</v>
      </c>
      <c r="M46" s="2">
        <v>1800</v>
      </c>
    </row>
    <row r="47" spans="1:13" x14ac:dyDescent="0.25">
      <c r="A47" s="2" t="s">
        <v>18</v>
      </c>
      <c r="B47" s="2"/>
      <c r="C47" s="2"/>
      <c r="D47" s="2">
        <v>1754.04</v>
      </c>
      <c r="F47" s="2">
        <v>1241</v>
      </c>
      <c r="H47" s="2">
        <v>1568.78</v>
      </c>
      <c r="J47" s="2">
        <v>2435.5700000000002</v>
      </c>
      <c r="L47" s="2">
        <v>1490</v>
      </c>
      <c r="M47" s="2">
        <v>3000</v>
      </c>
    </row>
    <row r="48" spans="1:13" x14ac:dyDescent="0.25">
      <c r="A48" s="2" t="s">
        <v>19</v>
      </c>
      <c r="B48" s="2"/>
      <c r="C48" s="2"/>
      <c r="D48" s="2">
        <v>50</v>
      </c>
      <c r="F48" s="2">
        <v>90</v>
      </c>
      <c r="H48" s="2">
        <v>50</v>
      </c>
      <c r="J48" s="2">
        <v>50</v>
      </c>
      <c r="L48" s="2">
        <v>100</v>
      </c>
      <c r="M48" s="2">
        <v>100</v>
      </c>
    </row>
    <row r="49" spans="1:13" x14ac:dyDescent="0.25">
      <c r="A49" s="2" t="s">
        <v>20</v>
      </c>
      <c r="B49" s="2"/>
      <c r="C49" s="2"/>
      <c r="D49" s="2">
        <v>550</v>
      </c>
      <c r="F49" s="2">
        <v>353.28</v>
      </c>
      <c r="H49" s="2">
        <v>951.1</v>
      </c>
      <c r="J49" s="2">
        <v>250</v>
      </c>
      <c r="L49" s="2">
        <v>531.44000000000005</v>
      </c>
      <c r="M49" s="2">
        <v>250</v>
      </c>
    </row>
    <row r="50" spans="1:13" x14ac:dyDescent="0.25">
      <c r="A50" s="2" t="s">
        <v>21</v>
      </c>
      <c r="B50" s="2"/>
      <c r="C50" s="2"/>
      <c r="D50" s="2">
        <v>267</v>
      </c>
      <c r="E50"/>
      <c r="F50" s="2">
        <v>227</v>
      </c>
      <c r="H50" s="2">
        <v>350</v>
      </c>
      <c r="J50" s="2">
        <v>280</v>
      </c>
      <c r="L50" s="2">
        <v>1151.22</v>
      </c>
      <c r="M50" s="2">
        <v>1000</v>
      </c>
    </row>
    <row r="51" spans="1:13" x14ac:dyDescent="0.25">
      <c r="A51" s="2" t="s">
        <v>59</v>
      </c>
      <c r="B51" s="2"/>
      <c r="C51" s="2"/>
      <c r="D51" s="2"/>
      <c r="E51"/>
      <c r="F51" s="2"/>
      <c r="H51" s="2"/>
      <c r="J51" s="2"/>
      <c r="L51" s="2">
        <v>775</v>
      </c>
      <c r="M51" s="2"/>
    </row>
    <row r="52" spans="1:13" x14ac:dyDescent="0.25">
      <c r="A52" s="2" t="s">
        <v>55</v>
      </c>
      <c r="B52" s="2"/>
      <c r="C52" s="2"/>
      <c r="D52" s="2">
        <v>13086.54</v>
      </c>
      <c r="E52"/>
      <c r="F52" s="2">
        <v>22978.3</v>
      </c>
      <c r="H52" s="2">
        <v>17218.189999999999</v>
      </c>
      <c r="J52" s="2">
        <v>14881.66</v>
      </c>
      <c r="L52" s="2">
        <v>19629.900000000001</v>
      </c>
      <c r="M52" s="2">
        <v>29153.02</v>
      </c>
    </row>
    <row r="53" spans="1:13" x14ac:dyDescent="0.25">
      <c r="A53" s="2" t="s">
        <v>54</v>
      </c>
      <c r="B53" s="2"/>
      <c r="C53" s="2"/>
      <c r="D53" s="2"/>
      <c r="E53"/>
      <c r="F53" s="2"/>
      <c r="H53" s="2"/>
      <c r="J53" s="2"/>
      <c r="M53" s="2"/>
    </row>
    <row r="54" spans="1:13" x14ac:dyDescent="0.25">
      <c r="A54" s="2" t="s">
        <v>42</v>
      </c>
      <c r="B54" s="2"/>
      <c r="C54" s="2"/>
      <c r="D54" s="2"/>
      <c r="F54" s="2">
        <v>12054</v>
      </c>
      <c r="J54" s="2"/>
      <c r="L54" s="2">
        <v>40000</v>
      </c>
      <c r="M54" s="2"/>
    </row>
    <row r="55" spans="1:13" x14ac:dyDescent="0.25">
      <c r="A55" s="2" t="s">
        <v>43</v>
      </c>
      <c r="B55" s="2" t="s">
        <v>63</v>
      </c>
      <c r="C55" s="2"/>
      <c r="D55" s="2">
        <v>1107.1400000000001</v>
      </c>
      <c r="F55" s="2">
        <v>1526.85</v>
      </c>
      <c r="H55" s="2"/>
      <c r="J55" s="2"/>
      <c r="L55" s="2">
        <v>2366.88</v>
      </c>
      <c r="M55" s="2">
        <v>2630.98</v>
      </c>
    </row>
    <row r="56" spans="1:13" x14ac:dyDescent="0.25">
      <c r="A56" s="2"/>
      <c r="B56" s="2"/>
      <c r="C56" s="2"/>
      <c r="D56" s="2"/>
      <c r="F56" s="2"/>
      <c r="H56" s="2"/>
      <c r="J56" s="2"/>
      <c r="M56" s="2"/>
    </row>
    <row r="57" spans="1:13" x14ac:dyDescent="0.25">
      <c r="A57" s="2"/>
      <c r="B57" s="2"/>
      <c r="C57" s="2"/>
      <c r="D57" s="1">
        <f>SUM(D40:D56)</f>
        <v>82888.95</v>
      </c>
      <c r="F57" s="1">
        <f>SUM(F40:F56)</f>
        <v>137897.21</v>
      </c>
      <c r="H57" s="1">
        <f>SUM(H40:H56)</f>
        <v>161904.43</v>
      </c>
      <c r="J57" s="1">
        <f>SUM(J40:J56)</f>
        <v>144271.00000000003</v>
      </c>
      <c r="L57" s="1">
        <f>SUM(L40:L56)</f>
        <v>189576.57</v>
      </c>
      <c r="M57" s="1">
        <f>SUM(M40:M56)</f>
        <v>193934</v>
      </c>
    </row>
    <row r="58" spans="1:13" x14ac:dyDescent="0.25">
      <c r="A58" s="2"/>
      <c r="B58" s="2"/>
      <c r="C58" s="2"/>
      <c r="D58" s="1"/>
      <c r="F58" s="1"/>
      <c r="H58" s="1"/>
      <c r="J58" s="1"/>
      <c r="L58" s="1"/>
      <c r="M58" s="2"/>
    </row>
    <row r="59" spans="1:13" x14ac:dyDescent="0.25">
      <c r="L59" s="3"/>
      <c r="M59" s="2"/>
    </row>
    <row r="60" spans="1:13" x14ac:dyDescent="0.25">
      <c r="A60" s="1" t="s">
        <v>22</v>
      </c>
      <c r="B60" s="2"/>
      <c r="C60" s="2"/>
      <c r="D60" s="1">
        <f>SUM(D57:D58)</f>
        <v>82888.95</v>
      </c>
      <c r="F60" s="1">
        <v>137898.21</v>
      </c>
      <c r="H60" s="1">
        <f>SUM(H40:H59)</f>
        <v>323808.86</v>
      </c>
      <c r="J60" s="1">
        <v>144271</v>
      </c>
      <c r="L60" s="1">
        <v>189576.57</v>
      </c>
      <c r="M60" s="1">
        <v>193934</v>
      </c>
    </row>
    <row r="61" spans="1:13" x14ac:dyDescent="0.25">
      <c r="A61" s="1" t="s">
        <v>12</v>
      </c>
      <c r="B61" s="2"/>
      <c r="C61" s="2"/>
      <c r="D61" s="1">
        <v>1784009</v>
      </c>
      <c r="F61" s="1">
        <v>2675369</v>
      </c>
      <c r="H61" s="1">
        <v>2835891</v>
      </c>
      <c r="J61" s="1">
        <v>5984000</v>
      </c>
      <c r="L61" s="1">
        <v>3740000</v>
      </c>
      <c r="M61" s="1">
        <v>3900820</v>
      </c>
    </row>
    <row r="62" spans="1:13" x14ac:dyDescent="0.25">
      <c r="A62" s="1" t="s">
        <v>23</v>
      </c>
      <c r="B62" s="2"/>
      <c r="C62" s="2"/>
      <c r="D62" s="1">
        <v>629230</v>
      </c>
      <c r="F62" s="1">
        <v>1654400</v>
      </c>
      <c r="H62" s="1">
        <v>1621312</v>
      </c>
      <c r="J62" s="1">
        <v>1654400</v>
      </c>
      <c r="L62" s="1">
        <v>1728848</v>
      </c>
      <c r="M62" s="1">
        <v>1654400</v>
      </c>
    </row>
    <row r="63" spans="1:13" x14ac:dyDescent="0.25">
      <c r="A63" s="1" t="s">
        <v>24</v>
      </c>
      <c r="B63" s="2"/>
      <c r="C63" s="2"/>
      <c r="D63" s="1">
        <f>SUM(D57:D60)</f>
        <v>165777.9</v>
      </c>
      <c r="E63" s="1"/>
      <c r="F63" s="1">
        <f>SUM(F60:F62)</f>
        <v>4467667.21</v>
      </c>
      <c r="G63" s="1"/>
      <c r="H63" s="1">
        <f>SUM(H60:H62)</f>
        <v>4781011.8599999994</v>
      </c>
      <c r="J63" s="1">
        <f>SUM(J60:J62)</f>
        <v>7782671</v>
      </c>
      <c r="L63" s="1">
        <f>SUM(L60:L62)</f>
        <v>5658424.5700000003</v>
      </c>
      <c r="M63" s="1">
        <f>SUM(M60:M62)</f>
        <v>5749154</v>
      </c>
    </row>
    <row r="64" spans="1:13" x14ac:dyDescent="0.25">
      <c r="A64" s="1"/>
      <c r="B64" s="2"/>
      <c r="C64" s="2"/>
      <c r="D64" s="1"/>
      <c r="F64" s="2"/>
      <c r="H64" s="2"/>
      <c r="L64" s="3"/>
      <c r="M64" s="2"/>
    </row>
    <row r="65" spans="1:13" x14ac:dyDescent="0.25">
      <c r="A65" s="1" t="s">
        <v>25</v>
      </c>
      <c r="B65" s="2"/>
      <c r="C65" s="2"/>
      <c r="D65" s="1">
        <v>14878.23</v>
      </c>
      <c r="F65" s="1">
        <v>22885.96</v>
      </c>
      <c r="H65" s="1">
        <v>18471.29</v>
      </c>
      <c r="J65" s="1">
        <v>13073.02</v>
      </c>
      <c r="L65" s="1">
        <v>28725.23</v>
      </c>
      <c r="M65" s="2"/>
    </row>
    <row r="66" spans="1:13" x14ac:dyDescent="0.25">
      <c r="A66" s="1"/>
      <c r="B66" s="2"/>
      <c r="C66" s="2"/>
      <c r="D66" s="1" t="s">
        <v>26</v>
      </c>
      <c r="E66" s="2"/>
      <c r="F66" s="1" t="s">
        <v>26</v>
      </c>
      <c r="H66" s="1" t="s">
        <v>26</v>
      </c>
      <c r="J66" s="1" t="s">
        <v>26</v>
      </c>
      <c r="L66" s="1" t="s">
        <v>26</v>
      </c>
      <c r="M66" s="2"/>
    </row>
    <row r="67" spans="1:13" x14ac:dyDescent="0.25">
      <c r="A67" s="1"/>
      <c r="B67" s="2"/>
      <c r="C67" s="2"/>
      <c r="D67" s="1"/>
      <c r="E67" s="2"/>
      <c r="F67" s="1"/>
      <c r="H67" s="1"/>
      <c r="J67" s="1"/>
      <c r="L67" s="3"/>
      <c r="M67" s="2"/>
    </row>
    <row r="68" spans="1:13" x14ac:dyDescent="0.25">
      <c r="A68" s="1" t="s">
        <v>45</v>
      </c>
      <c r="B68" s="2"/>
      <c r="C68" s="2"/>
      <c r="D68" s="1"/>
      <c r="F68" s="1"/>
      <c r="G68" s="2"/>
      <c r="H68" s="1"/>
      <c r="J68" s="2">
        <v>17000</v>
      </c>
      <c r="L68" s="2">
        <v>40000</v>
      </c>
      <c r="M68" s="2"/>
    </row>
    <row r="69" spans="1:13" x14ac:dyDescent="0.25">
      <c r="A69" s="1"/>
      <c r="B69" s="2"/>
      <c r="C69" s="2"/>
      <c r="F69" s="2"/>
      <c r="H69" s="2"/>
      <c r="J69" s="2"/>
      <c r="L69" s="7"/>
      <c r="M69" s="2"/>
    </row>
    <row r="70" spans="1:13" x14ac:dyDescent="0.25">
      <c r="A70" s="5" t="s">
        <v>62</v>
      </c>
      <c r="B70" s="4"/>
      <c r="C70" s="4"/>
      <c r="D70" s="1"/>
      <c r="E70" s="2"/>
      <c r="F70" s="1"/>
      <c r="G70" s="1"/>
      <c r="H70" s="2"/>
      <c r="J70" s="2"/>
      <c r="M70" s="2"/>
    </row>
    <row r="71" spans="1:13" x14ac:dyDescent="0.25">
      <c r="A71" s="5" t="s">
        <v>53</v>
      </c>
      <c r="B71" s="4"/>
      <c r="C71" s="4"/>
      <c r="D71" s="1"/>
      <c r="E71" s="2"/>
      <c r="F71" s="1"/>
      <c r="G71" s="1"/>
      <c r="H71" s="2"/>
      <c r="J71" s="2"/>
      <c r="M71" s="2"/>
    </row>
    <row r="72" spans="1:13" x14ac:dyDescent="0.25">
      <c r="A72" s="5" t="s">
        <v>60</v>
      </c>
      <c r="B72" s="5"/>
      <c r="C72" s="5"/>
      <c r="D72" s="4"/>
      <c r="E72" s="4"/>
      <c r="F72" s="4"/>
      <c r="G72" s="4"/>
      <c r="H72" s="5"/>
      <c r="I72" s="4"/>
      <c r="J72" s="4"/>
      <c r="K72" s="6" t="s">
        <v>61</v>
      </c>
      <c r="M72" s="2"/>
    </row>
    <row r="73" spans="1:13" x14ac:dyDescent="0.25">
      <c r="A73" s="5" t="s">
        <v>38</v>
      </c>
      <c r="J73" s="2"/>
      <c r="L73" s="3"/>
      <c r="M73" s="2"/>
    </row>
    <row r="74" spans="1:13" x14ac:dyDescent="0.25">
      <c r="A74" s="5" t="s">
        <v>51</v>
      </c>
      <c r="B74" s="5"/>
      <c r="C74" s="5"/>
      <c r="D74" s="5"/>
      <c r="E74" s="5"/>
      <c r="F74" s="5" t="s">
        <v>50</v>
      </c>
      <c r="J74" s="2"/>
      <c r="L74" s="3"/>
      <c r="M74" s="2"/>
    </row>
    <row r="75" spans="1:13" x14ac:dyDescent="0.25">
      <c r="A75" s="5" t="s">
        <v>52</v>
      </c>
      <c r="J75" s="2"/>
      <c r="K75" s="7"/>
      <c r="L75" s="3"/>
      <c r="M75" s="2"/>
    </row>
    <row r="76" spans="1:13" x14ac:dyDescent="0.25">
      <c r="K76" s="7"/>
      <c r="L76" s="7"/>
      <c r="M76" s="2"/>
    </row>
    <row r="77" spans="1:13" x14ac:dyDescent="0.25">
      <c r="H77" s="2"/>
      <c r="L77" s="3"/>
      <c r="M77" s="2"/>
    </row>
    <row r="78" spans="1:13" x14ac:dyDescent="0.25">
      <c r="H78" s="2"/>
      <c r="L78" s="3"/>
      <c r="M78" s="2"/>
    </row>
    <row r="79" spans="1:13" x14ac:dyDescent="0.25">
      <c r="H79" s="2"/>
      <c r="L79" s="3"/>
      <c r="M79" s="2"/>
    </row>
    <row r="80" spans="1:13" x14ac:dyDescent="0.25">
      <c r="H80" s="2"/>
      <c r="L80" s="3"/>
      <c r="M80" s="2"/>
    </row>
    <row r="81" spans="9:13" x14ac:dyDescent="0.25">
      <c r="I81" s="2"/>
      <c r="L81" s="3"/>
      <c r="M81" s="2"/>
    </row>
    <row r="82" spans="9:13" x14ac:dyDescent="0.25">
      <c r="I82" s="2"/>
      <c r="L82" s="3"/>
      <c r="M8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DoctoraLeslie</dc:creator>
  <cp:lastModifiedBy>Dr Leslie Whited</cp:lastModifiedBy>
  <cp:lastPrinted>2026-02-07T19:57:54Z</cp:lastPrinted>
  <dcterms:created xsi:type="dcterms:W3CDTF">2015-05-12T19:14:17Z</dcterms:created>
  <dcterms:modified xsi:type="dcterms:W3CDTF">2026-05-11T23:13:23Z</dcterms:modified>
</cp:coreProperties>
</file>